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udu\Desktop\"/>
    </mc:Choice>
  </mc:AlternateContent>
  <bookViews>
    <workbookView xWindow="0" yWindow="0" windowWidth="28800" windowHeight="13020"/>
  </bookViews>
  <sheets>
    <sheet name="invoice-2018" sheetId="3" r:id="rId1"/>
    <sheet name="invoice-2017" sheetId="2" r:id="rId2"/>
    <sheet name="invoice-2016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 l="1"/>
  <c r="E15" i="3" l="1"/>
  <c r="E14" i="3" l="1"/>
  <c r="E13" i="3" l="1"/>
  <c r="E12" i="3" l="1"/>
  <c r="E11" i="3" l="1"/>
  <c r="E10" i="3" l="1"/>
  <c r="E9" i="3" l="1"/>
  <c r="E8" i="3" l="1"/>
  <c r="E7" i="3" l="1"/>
  <c r="E6" i="3" l="1"/>
  <c r="E5" i="3" l="1"/>
  <c r="D17" i="3" l="1"/>
  <c r="C17" i="3"/>
  <c r="E17" i="3" l="1"/>
  <c r="E14" i="2"/>
  <c r="E13" i="2" l="1"/>
  <c r="E12" i="2" l="1"/>
  <c r="E11" i="2" l="1"/>
  <c r="E10" i="2" l="1"/>
  <c r="E9" i="2" l="1"/>
  <c r="E8" i="2"/>
  <c r="E5" i="2" l="1"/>
  <c r="D16" i="2" l="1"/>
  <c r="C16" i="2"/>
  <c r="E4" i="2"/>
  <c r="E16" i="2" l="1"/>
  <c r="D16" i="1"/>
  <c r="E16" i="1" s="1"/>
  <c r="C16" i="1"/>
  <c r="E15" i="1" l="1"/>
  <c r="E4" i="1" l="1"/>
  <c r="E5" i="1"/>
  <c r="E6" i="1"/>
  <c r="E7" i="1"/>
  <c r="E8" i="1"/>
  <c r="E9" i="1"/>
  <c r="E10" i="1"/>
  <c r="E11" i="1"/>
  <c r="E12" i="1"/>
  <c r="E13" i="1"/>
  <c r="E14" i="1"/>
</calcChain>
</file>

<file path=xl/sharedStrings.xml><?xml version="1.0" encoding="utf-8"?>
<sst xmlns="http://schemas.openxmlformats.org/spreadsheetml/2006/main" count="57" uniqueCount="21">
  <si>
    <t>INVOICE TRANSACTIONS IN 2016: MONTHLY NUMBER OF PARTICIPANTS AND TRANSACTION VOLUME DATA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</si>
  <si>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</si>
  <si>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</si>
  <si>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</si>
  <si>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</si>
  <si>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</si>
  <si>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</si>
  <si>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</si>
  <si>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</si>
  <si>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</si>
  <si>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</si>
  <si>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</si>
  <si>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</si>
  <si>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</si>
  <si>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Number of Participants</t>
  </si>
  <si>
    <t>Net Cash Settlement Ratio (%)</t>
  </si>
  <si>
    <t>Toplam</t>
  </si>
  <si>
    <t>Balancing Market(Million TRY)</t>
  </si>
  <si>
    <t>Invoice Net Settled Cash (Million TRY)</t>
  </si>
  <si>
    <t>INVOICE TRANSACTIONS IN 2017: MONTHLY NUMBER OF PARTICIPANTS AND TRANSACTION VOLUME DATA</t>
  </si>
  <si>
    <t>INVOICE TRANSACTIONS IN 2018: MONTHLY NUMBER OF PARTICIPANTS AND TRANSACTION VOLUME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</si>
</sst>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T_L_-;\-* #,##0.00_T_L_-;_-* &quot;-&quot;??_T_L_-;_-@_-"/>
    <numFmt numFmtId="165" formatCode="_-* #,##0.00\ _Y_T_L_-;\-* #,##0.00\ _Y_T_L_-;_-* &quot;-&quot;??\ _Y_T_L_-;_-@_-"/>
    <numFmt numFmtId="166" formatCode="_-* #,##0_T_L_-;\-* #,##0_T_L_-;_-* &quot;-&quot;??_T_L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name val="Arial Narrow"/>
      <family val="2"/>
      <charset val="162"/>
    </font>
    <font>
      <sz val="12"/>
      <color indexed="9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Arial Narrow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/>
    <xf numFmtId="4" fontId="3" fillId="0" borderId="0" xfId="1" applyNumberFormat="1" applyFont="1"/>
    <xf numFmtId="4" fontId="3" fillId="0" borderId="0" xfId="2" applyNumberFormat="1" applyFont="1"/>
    <xf numFmtId="0" fontId="3" fillId="0" borderId="0" xfId="2" applyFont="1"/>
    <xf numFmtId="0" fontId="4" fillId="0" borderId="0" xfId="0" applyFont="1"/>
    <xf numFmtId="4" fontId="4" fillId="0" borderId="0" xfId="3" applyNumberFormat="1" applyFont="1"/>
    <xf numFmtId="165" fontId="4" fillId="0" borderId="0" xfId="3" applyNumberFormat="1" applyFont="1"/>
    <xf numFmtId="164" fontId="3" fillId="0" borderId="0" xfId="3" applyFont="1"/>
    <xf numFmtId="4" fontId="3" fillId="0" borderId="3" xfId="1" applyNumberFormat="1" applyFont="1" applyBorder="1" applyAlignment="1">
      <alignment horizontal="center" vertical="center"/>
    </xf>
    <xf numFmtId="166" fontId="4" fillId="0" borderId="4" xfId="3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wrapText="1"/>
    </xf>
    <xf numFmtId="0" fontId="7" fillId="0" borderId="5" xfId="0" applyFont="1" applyBorder="1"/>
    <xf numFmtId="0" fontId="7" fillId="0" borderId="6" xfId="0" applyFont="1" applyBorder="1"/>
    <xf numFmtId="166" fontId="8" fillId="0" borderId="2" xfId="3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center" wrapText="1"/>
    </xf>
    <xf numFmtId="166" fontId="4" fillId="0" borderId="4" xfId="3" applyNumberFormat="1" applyFont="1" applyBorder="1" applyAlignment="1">
      <alignment horizontal="left" indent="1"/>
    </xf>
    <xf numFmtId="0" fontId="9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4">
    <cellStyle name="Comma 2" xfId="3"/>
    <cellStyle name="Normal" xfId="0" builtinId="0"/>
    <cellStyle name="Normal 3" xfId="1"/>
    <cellStyle name="Normal_faalyt9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56952972621546E-2"/>
          <c:y val="0.13408062930186826"/>
          <c:w val="0.86219584937203952"/>
          <c:h val="0.67290703706284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'invoice-2018'!$C$4</c:f>
              <c:strCache>
                <c:ptCount val="1"/>
                <c:pt idx="0">
                  <c:v>Balancing Market(Million TRY)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'invoice-2018'!$A$5:$A$16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'invoice-2018'!$C$5:$C$16</c:f>
              <c:numCache>
                <c:formatCode>_-* #,##0_T_L_-;\-* #,##0_T_L_-;_-* "-"??_T_L_-;_-@_-</c:formatCode>
                <c:ptCount val="12"/>
                <c:pt idx="0">
                  <c:v>2604</c:v>
                </c:pt>
                <c:pt idx="1">
                  <c:v>2361</c:v>
                </c:pt>
                <c:pt idx="2">
                  <c:v>3330</c:v>
                </c:pt>
                <c:pt idx="3">
                  <c:v>3164</c:v>
                </c:pt>
                <c:pt idx="4">
                  <c:v>3485</c:v>
                </c:pt>
                <c:pt idx="5">
                  <c:v>3489</c:v>
                </c:pt>
                <c:pt idx="6">
                  <c:v>3333</c:v>
                </c:pt>
                <c:pt idx="7">
                  <c:v>4604</c:v>
                </c:pt>
                <c:pt idx="8">
                  <c:v>4103</c:v>
                </c:pt>
                <c:pt idx="9">
                  <c:v>3571</c:v>
                </c:pt>
                <c:pt idx="10">
                  <c:v>3515</c:v>
                </c:pt>
                <c:pt idx="11">
                  <c:v>3986</c:v>
                </c:pt>
              </c:numCache>
            </c:numRef>
          </c:val>
        </c:ser>
        <c:ser>
          <c:idx val="1"/>
          <c:order val="1"/>
          <c:tx>
            <c:strRef>
              <c:f>'invoice-2018'!$D$4</c:f>
              <c:strCache>
                <c:ptCount val="1"/>
                <c:pt idx="0">
                  <c:v>Invoice Net Settled Cash (Million TRY)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'invoice-2018'!$A$5:$A$16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'invoice-2018'!$D$5:$D$16</c:f>
              <c:numCache>
                <c:formatCode>_-* #,##0_T_L_-;\-* #,##0_T_L_-;_-* "-"??_T_L_-;_-@_-</c:formatCode>
                <c:ptCount val="12"/>
                <c:pt idx="0">
                  <c:v>1343</c:v>
                </c:pt>
                <c:pt idx="1">
                  <c:v>1190</c:v>
                </c:pt>
                <c:pt idx="2">
                  <c:v>1790</c:v>
                </c:pt>
                <c:pt idx="3">
                  <c:v>1558</c:v>
                </c:pt>
                <c:pt idx="4">
                  <c:v>1900</c:v>
                </c:pt>
                <c:pt idx="5">
                  <c:v>1953</c:v>
                </c:pt>
                <c:pt idx="6">
                  <c:v>1895</c:v>
                </c:pt>
                <c:pt idx="7">
                  <c:v>2273</c:v>
                </c:pt>
                <c:pt idx="8">
                  <c:v>2111</c:v>
                </c:pt>
                <c:pt idx="9">
                  <c:v>1734</c:v>
                </c:pt>
                <c:pt idx="10">
                  <c:v>1712</c:v>
                </c:pt>
                <c:pt idx="11">
                  <c:v>1912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236296"/>
        <c:axId val="423236688"/>
      </c:barChart>
      <c:lineChart>
        <c:grouping val="standard"/>
        <c:varyColors val="0"/>
        <c:ser>
          <c:idx val="2"/>
          <c:order val="2"/>
          <c:tx>
            <c:strRef>
              <c:f>'invoice-2018'!$E$4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'invoice-2018'!$A$5:$A$16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'invoice-2018'!$E$5:$E$16</c:f>
              <c:numCache>
                <c:formatCode>#,##0.00</c:formatCode>
                <c:ptCount val="12"/>
                <c:pt idx="0">
                  <c:v>51.574500768049155</c:v>
                </c:pt>
                <c:pt idx="1">
                  <c:v>50.402371876323592</c:v>
                </c:pt>
                <c:pt idx="2">
                  <c:v>53.753753753753756</c:v>
                </c:pt>
                <c:pt idx="3">
                  <c:v>49.241466498103662</c:v>
                </c:pt>
                <c:pt idx="4">
                  <c:v>54.519368723098992</c:v>
                </c:pt>
                <c:pt idx="5">
                  <c:v>55.97592433361995</c:v>
                </c:pt>
                <c:pt idx="6">
                  <c:v>56.855685568556858</c:v>
                </c:pt>
                <c:pt idx="7">
                  <c:v>49.370112945264985</c:v>
                </c:pt>
                <c:pt idx="8">
                  <c:v>51.450158420667805</c:v>
                </c:pt>
                <c:pt idx="9">
                  <c:v>48.557826939232704</c:v>
                </c:pt>
                <c:pt idx="10">
                  <c:v>48.705547652916074</c:v>
                </c:pt>
                <c:pt idx="11">
                  <c:v>47.967887606623179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37472"/>
        <c:axId val="423237080"/>
      </c:lineChart>
      <c:catAx>
        <c:axId val="42323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36688"/>
        <c:crosses val="autoZero"/>
        <c:auto val="1"/>
        <c:lblAlgn val="ctr"/>
        <c:lblOffset val="100"/>
        <c:noMultiLvlLbl val="0"/>
      </c:catAx>
      <c:valAx>
        <c:axId val="42323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T_L_-;\-* #,##0_T_L_-;_-* &quot;-&quot;??_T_L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36296"/>
        <c:crosses val="autoZero"/>
        <c:crossBetween val="between"/>
      </c:valAx>
      <c:valAx>
        <c:axId val="423237080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37472"/>
        <c:crosses val="max"/>
        <c:crossBetween val="between"/>
      </c:valAx>
      <c:catAx>
        <c:axId val="423237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323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'invoice-2017'!$C$3</c:f>
              <c:strCache>
                <c:ptCount val="1"/>
                <c:pt idx="0">
                  <c:v>Balancing Market(Million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'invoice-2017'!$A$4:$A$15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'invoice-2017'!$C$4:$C$15</c:f>
              <c:numCache>
                <c:formatCode>_-* #,##0_T_L_-;\-* #,##0_T_L_-;_-* "-"??_T_L_-;_-@_-</c:formatCode>
                <c:ptCount val="12"/>
                <c:pt idx="0">
                  <c:v>2531.6679727300002</c:v>
                </c:pt>
                <c:pt idx="1">
                  <c:v>2024.11424422</c:v>
                </c:pt>
                <c:pt idx="2">
                  <c:v>2331.9567649899996</c:v>
                </c:pt>
                <c:pt idx="3">
                  <c:v>2550.5080352499999</c:v>
                </c:pt>
                <c:pt idx="4">
                  <c:v>2729.3789705999998</c:v>
                </c:pt>
                <c:pt idx="5">
                  <c:v>2176</c:v>
                </c:pt>
                <c:pt idx="6">
                  <c:v>2304</c:v>
                </c:pt>
                <c:pt idx="7">
                  <c:v>2149</c:v>
                </c:pt>
                <c:pt idx="8">
                  <c:v>1653</c:v>
                </c:pt>
                <c:pt idx="9">
                  <c:v>1832</c:v>
                </c:pt>
                <c:pt idx="10">
                  <c:v>1882</c:v>
                </c:pt>
                <c:pt idx="11">
                  <c:v>2352</c:v>
                </c:pt>
              </c:numCache>
            </c:numRef>
          </c:val>
        </c:ser>
        <c:ser>
          <c:idx val="3"/>
          <c:order val="1"/>
          <c:tx>
            <c:strRef>
              <c:f>'invoice-2017'!$D$3</c:f>
              <c:strCache>
                <c:ptCount val="1"/>
                <c:pt idx="0">
                  <c:v>Invoice Net Settled Cash 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'invoice-2017'!$A$4:$A$15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'invoice-2017'!$D$4:$D$15</c:f>
              <c:numCache>
                <c:formatCode>_-* #,##0_T_L_-;\-* #,##0_T_L_-;_-* "-"??_T_L_-;_-@_-</c:formatCode>
                <c:ptCount val="12"/>
                <c:pt idx="0">
                  <c:v>1392.77524103</c:v>
                </c:pt>
                <c:pt idx="1">
                  <c:v>1086.36490901</c:v>
                </c:pt>
                <c:pt idx="2">
                  <c:v>1253.0931005899999</c:v>
                </c:pt>
                <c:pt idx="3">
                  <c:v>1326.6569253399998</c:v>
                </c:pt>
                <c:pt idx="4">
                  <c:v>1338.5469693</c:v>
                </c:pt>
                <c:pt idx="5">
                  <c:v>1177</c:v>
                </c:pt>
                <c:pt idx="6">
                  <c:v>1158</c:v>
                </c:pt>
                <c:pt idx="7">
                  <c:v>1046</c:v>
                </c:pt>
                <c:pt idx="8">
                  <c:v>804</c:v>
                </c:pt>
                <c:pt idx="9">
                  <c:v>984</c:v>
                </c:pt>
                <c:pt idx="10">
                  <c:v>1082</c:v>
                </c:pt>
                <c:pt idx="11">
                  <c:v>1342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38256"/>
        <c:axId val="423238648"/>
      </c:barChart>
      <c:lineChart>
        <c:grouping val="standard"/>
        <c:varyColors val="0"/>
        <c:ser>
          <c:idx val="4"/>
          <c:order val="2"/>
          <c:tx>
            <c:strRef>
              <c:f>'invoice-2017'!$E$3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'invoice-2017'!$A$3:$A$15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'invoice-2017'!$E$4:$E$15</c:f>
              <c:numCache>
                <c:formatCode>#,##0.00</c:formatCode>
                <c:ptCount val="12"/>
                <c:pt idx="0">
                  <c:v>55.014135188040235</c:v>
                </c:pt>
                <c:pt idx="1">
                  <c:v>53.671126128981662</c:v>
                </c:pt>
                <c:pt idx="2">
                  <c:v>53.735691819113704</c:v>
                </c:pt>
                <c:pt idx="3">
                  <c:v>52.015398775638886</c:v>
                </c:pt>
                <c:pt idx="4">
                  <c:v>49.042180793447933</c:v>
                </c:pt>
                <c:pt idx="5">
                  <c:v>54.090073529411761</c:v>
                </c:pt>
                <c:pt idx="6">
                  <c:v>50.260416666666664</c:v>
                </c:pt>
                <c:pt idx="7">
                  <c:v>48.673801768264305</c:v>
                </c:pt>
                <c:pt idx="8">
                  <c:v>48.638838475499092</c:v>
                </c:pt>
                <c:pt idx="9">
                  <c:v>53.711790393013104</c:v>
                </c:pt>
                <c:pt idx="10">
                  <c:v>57.492029755579168</c:v>
                </c:pt>
                <c:pt idx="11">
                  <c:v>57.057823129251709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39432"/>
        <c:axId val="423239040"/>
      </c:lineChart>
      <c:catAx>
        <c:axId val="42323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38648"/>
        <c:crosses val="autoZero"/>
        <c:auto val="0"/>
        <c:lblAlgn val="ctr"/>
        <c:lblOffset val="100"/>
        <c:noMultiLvlLbl val="1"/>
      </c:catAx>
      <c:valAx>
        <c:axId val="42323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38256"/>
        <c:crosses val="autoZero"/>
        <c:crossBetween val="between"/>
        <c:majorUnit val="200"/>
      </c:valAx>
      <c:valAx>
        <c:axId val="42323904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39432"/>
        <c:crosses val="max"/>
        <c:crossBetween val="between"/>
      </c:valAx>
      <c:catAx>
        <c:axId val="423239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323904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628138728649"/>
          <c:y val="0.12686267262114928"/>
          <c:w val="0.82178154869678721"/>
          <c:h val="0.680852815618907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'invoice-2016'!$C$3</c:f>
              <c:strCache>
                <c:ptCount val="1"/>
                <c:pt idx="0">
                  <c:v>Balancing Market(Million TRY)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'invoice-2016'!$A$4:$A$15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'invoice-2016'!$C$4:$C$15</c:f>
              <c:numCache>
                <c:formatCode>_-* #,##0_T_L_-;\-* #,##0_T_L_-;_-* "-"??_T_L_-;_-@_-</c:formatCode>
                <c:ptCount val="12"/>
                <c:pt idx="0">
                  <c:v>2261.9440690799988</c:v>
                </c:pt>
                <c:pt idx="1">
                  <c:v>1946.0702176200018</c:v>
                </c:pt>
                <c:pt idx="2">
                  <c:v>2434.2515556899998</c:v>
                </c:pt>
                <c:pt idx="3">
                  <c:v>2475.5103754300003</c:v>
                </c:pt>
                <c:pt idx="4">
                  <c:v>2616.6113070499937</c:v>
                </c:pt>
                <c:pt idx="5">
                  <c:v>2640.5371497000024</c:v>
                </c:pt>
                <c:pt idx="6">
                  <c:v>2426.560821699999</c:v>
                </c:pt>
                <c:pt idx="7">
                  <c:v>2280.4657501200018</c:v>
                </c:pt>
                <c:pt idx="8">
                  <c:v>1816.8034548199992</c:v>
                </c:pt>
                <c:pt idx="9">
                  <c:v>1375.8750532900019</c:v>
                </c:pt>
                <c:pt idx="10">
                  <c:v>1467.5091474999988</c:v>
                </c:pt>
                <c:pt idx="11">
                  <c:v>2530.3573689899968</c:v>
                </c:pt>
              </c:numCache>
            </c:numRef>
          </c:val>
        </c:ser>
        <c:ser>
          <c:idx val="3"/>
          <c:order val="1"/>
          <c:tx>
            <c:strRef>
              <c:f>'invoice-2016'!$D$3</c:f>
              <c:strCache>
                <c:ptCount val="1"/>
                <c:pt idx="0">
                  <c:v>Invoice Net Settled Cash (Million TRY)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'invoice-2016'!$A$4:$A$15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'invoice-2016'!$D$4:$D$15</c:f>
              <c:numCache>
                <c:formatCode>_-* #,##0_T_L_-;\-* #,##0_T_L_-;_-* "-"??_T_L_-;_-@_-</c:formatCode>
                <c:ptCount val="12"/>
                <c:pt idx="0">
                  <c:v>1309.4409617400001</c:v>
                </c:pt>
                <c:pt idx="1">
                  <c:v>1252.5372164699993</c:v>
                </c:pt>
                <c:pt idx="2">
                  <c:v>1524.2472723699998</c:v>
                </c:pt>
                <c:pt idx="3">
                  <c:v>1549.4780029499991</c:v>
                </c:pt>
                <c:pt idx="4">
                  <c:v>1091.806854650001</c:v>
                </c:pt>
                <c:pt idx="5">
                  <c:v>1046.0516224499995</c:v>
                </c:pt>
                <c:pt idx="6">
                  <c:v>934.80974677000029</c:v>
                </c:pt>
                <c:pt idx="7">
                  <c:v>806.97707350000007</c:v>
                </c:pt>
                <c:pt idx="8">
                  <c:v>615.93979266000031</c:v>
                </c:pt>
                <c:pt idx="9">
                  <c:v>679.73990344999982</c:v>
                </c:pt>
                <c:pt idx="10">
                  <c:v>771.36113807999993</c:v>
                </c:pt>
                <c:pt idx="11">
                  <c:v>1236.4010958699996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240216"/>
        <c:axId val="423240608"/>
      </c:barChart>
      <c:lineChart>
        <c:grouping val="standard"/>
        <c:varyColors val="0"/>
        <c:ser>
          <c:idx val="4"/>
          <c:order val="2"/>
          <c:tx>
            <c:strRef>
              <c:f>'invoice-2016'!$E$3</c:f>
              <c:strCache>
                <c:ptCount val="1"/>
                <c:pt idx="0">
                  <c:v>Net Cash Settlement Ratio (%)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3.7220776576245042E-2"/>
                  <c:y val="-4.5561287823813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2505668533468583E-2"/>
                  <c:y val="1.7312489732506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'invoice-2016'!$A$3:$A$15</c:f>
              <c:strCache>
                <c:ptCount val="13"/>
                <c:pt idx="0">
                  <c:v>Months</c:v>
                </c:pt>
                <c:pt idx="1">
                  <c:v>January</c:v>
                </c:pt>
                <c:pt idx="2">
                  <c:v>February</c:v>
                </c:pt>
                <c:pt idx="3">
                  <c:v>March</c:v>
                </c:pt>
                <c:pt idx="4">
                  <c:v>April</c:v>
                </c:pt>
                <c:pt idx="5">
                  <c:v>May</c:v>
                </c:pt>
                <c:pt idx="6">
                  <c:v>June</c:v>
                </c:pt>
                <c:pt idx="7">
                  <c:v>July</c:v>
                </c:pt>
                <c:pt idx="8">
                  <c:v>August</c:v>
                </c:pt>
                <c:pt idx="9">
                  <c:v>September</c:v>
                </c:pt>
                <c:pt idx="10">
                  <c:v>October</c:v>
                </c:pt>
                <c:pt idx="11">
                  <c:v>November</c:v>
                </c:pt>
                <c:pt idx="12">
                  <c:v>December</c:v>
                </c:pt>
              </c:strCache>
            </c:strRef>
          </c:cat>
          <c:val>
            <c:numRef>
              <c:f>'invoice-2016'!$E$4:$E$15</c:f>
              <c:numCache>
                <c:formatCode>#,##0.00</c:formatCode>
                <c:ptCount val="12"/>
                <c:pt idx="0">
                  <c:v>57.890068089640664</c:v>
                </c:pt>
                <c:pt idx="1">
                  <c:v>64.362385546489833</c:v>
                </c:pt>
                <c:pt idx="2">
                  <c:v>62.616670360428095</c:v>
                </c:pt>
                <c:pt idx="3">
                  <c:v>62.592264541846333</c:v>
                </c:pt>
                <c:pt idx="4">
                  <c:v>41.725985503017647</c:v>
                </c:pt>
                <c:pt idx="5">
                  <c:v>39.615107197747399</c:v>
                </c:pt>
                <c:pt idx="6">
                  <c:v>38.524059995128894</c:v>
                </c:pt>
                <c:pt idx="7">
                  <c:v>35.386502667603565</c:v>
                </c:pt>
                <c:pt idx="8">
                  <c:v>33.90238999303449</c:v>
                </c:pt>
                <c:pt idx="9">
                  <c:v>49.40418839811079</c:v>
                </c:pt>
                <c:pt idx="10">
                  <c:v>52.562611919255552</c:v>
                </c:pt>
                <c:pt idx="11">
                  <c:v>48.862706549767495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241392"/>
        <c:axId val="423241000"/>
      </c:lineChart>
      <c:catAx>
        <c:axId val="423240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40608"/>
        <c:crosses val="autoZero"/>
        <c:auto val="0"/>
        <c:lblAlgn val="ctr"/>
        <c:lblOffset val="100"/>
        <c:noMultiLvlLbl val="1"/>
      </c:catAx>
      <c:valAx>
        <c:axId val="423240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40216"/>
        <c:crosses val="autoZero"/>
        <c:crossBetween val="between"/>
        <c:majorUnit val="200"/>
      </c:valAx>
      <c:valAx>
        <c:axId val="42324100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241392"/>
        <c:crosses val="max"/>
        <c:crossBetween val="between"/>
      </c:valAx>
      <c:catAx>
        <c:axId val="423241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23241000"/>
        <c:crosses val="autoZero"/>
        <c:auto val="0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2</xdr:row>
      <xdr:rowOff>114301</xdr:rowOff>
    </xdr:from>
    <xdr:to>
      <xdr:col>18</xdr:col>
      <xdr:colOff>419100</xdr:colOff>
      <xdr:row>18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0.00703</cdr:x>
      <cdr:y>0.01754</cdr:y>
    </cdr:from>
    <cdr:to>
      <cdr:x>0.13565</cdr:x>
      <cdr:y>0.11249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929908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0.90538</cdr:x>
      <cdr:y>0</cdr:y>
    </cdr:from>
    <cdr:to>
      <cdr:x>1</cdr:x>
      <cdr:y>0.10975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6545400" y="0"/>
          <a:ext cx="684075" cy="3177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0.14948</cdr:x>
      <cdr:y>0.01573</cdr:y>
    </cdr:from>
    <cdr:to>
      <cdr:x>0.85438</cdr:x>
      <cdr:y>0.0847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1104900" y="54846"/>
          <a:ext cx="5210175" cy="240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INVOICE TRANSACTIONS IN 201</a:t>
          </a:r>
          <a:r>
            <a:rPr lang="tr-TR" sz="900" b="0">
              <a:solidFill>
                <a:sysClr val="windowText" lastClr="000000"/>
              </a:solidFill>
              <a:latin typeface="+mn-lt"/>
            </a:rPr>
            <a:t>8</a:t>
          </a:r>
          <a:r>
            <a:rPr lang="en-US" sz="900" b="0">
              <a:solidFill>
                <a:sysClr val="windowText" lastClr="000000"/>
              </a:solidFill>
              <a:latin typeface="+mn-lt"/>
            </a:rPr>
            <a:t>: MONTHLY NUMBER OF PARTICIPANTS AND TRANSACTION VOLUME DATA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95248</xdr:rowOff>
    </xdr:from>
    <xdr:to>
      <xdr:col>18</xdr:col>
      <xdr:colOff>342900</xdr:colOff>
      <xdr:row>23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INVOICE TRANSACTIONS IN 201</a:t>
          </a:r>
          <a:r>
            <a:rPr lang="tr-TR" sz="900" b="0">
              <a:solidFill>
                <a:sysClr val="windowText" lastClr="000000"/>
              </a:solidFill>
              <a:latin typeface="+mn-lt"/>
            </a:rPr>
            <a:t>7</a:t>
          </a:r>
          <a:r>
            <a:rPr lang="en-US" sz="900" b="0">
              <a:solidFill>
                <a:sysClr val="windowText" lastClr="000000"/>
              </a:solidFill>
              <a:latin typeface="+mn-lt"/>
            </a:rPr>
            <a:t>: MONTHLY NUMBER OF PARTICIPANTS AND TRANSACTION VOLUME DATA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0</xdr:row>
      <xdr:rowOff>171448</xdr:rowOff>
    </xdr:from>
    <xdr:to>
      <xdr:col>18</xdr:col>
      <xdr:colOff>504825</xdr:colOff>
      <xdr:row>22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0.01732</cdr:x>
      <cdr:y>0.03659</cdr:y>
    </cdr:from>
    <cdr:to>
      <cdr:x>0.1409</cdr:x>
      <cdr:y>0.09647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582" y="167975"/>
          <a:ext cx="860493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9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 Million TRY) </a:t>
          </a:r>
          <a:endParaRPr lang="en-US" sz="900" b="0">
            <a:solidFill>
              <a:sysClr val="windowText" lastClr="000000"/>
            </a:solidFill>
            <a:effectLst/>
            <a:latin typeface="+mn-lt"/>
          </a:endParaRPr>
        </a:p>
        <a:p xmlns:a="http://schemas.openxmlformats.org/drawingml/2006/main">
          <a:endParaRPr lang="en-US" sz="900" b="0">
            <a:solidFill>
              <a:sysClr val="windowText" lastClr="0000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0.8962</cdr:x>
      <cdr:y>0.02817</cdr:y>
    </cdr:from>
    <cdr:to>
      <cdr:x>0.98711</cdr:x>
      <cdr:y>0.09739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240030" y="129345"/>
          <a:ext cx="632990" cy="317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000" b="0" baseline="0">
              <a:effectLst/>
              <a:latin typeface="+mn-lt"/>
              <a:ea typeface="+mn-ea"/>
              <a:cs typeface="+mn-cs"/>
            </a:rPr>
            <a:t>%</a:t>
          </a:r>
          <a:endParaRPr lang="en-US" sz="1000" b="0">
            <a:effectLst/>
            <a:latin typeface="+mn-lt"/>
          </a:endParaRPr>
        </a:p>
      </cdr:txBody>
    </cdr:sp>
  </cdr:relSizeAnchor>
  <cdr:relSizeAnchor xmlns:cdr="http://schemas.openxmlformats.org/drawingml/2006/chartDrawing">
    <cdr:from>
      <cdr:x>0.12996</cdr:x>
      <cdr:y>0.01729</cdr:y>
    </cdr:from>
    <cdr:to>
      <cdr:x>0.90014</cdr:x>
      <cdr:y>0.07717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04875" y="79375"/>
          <a:ext cx="5362575" cy="274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solidFill>
                <a:sysClr val="windowText" lastClr="000000"/>
              </a:solidFill>
              <a:latin typeface="+mn-lt"/>
            </a:rPr>
            <a:t>INVOICE TRANSACTIONS IN 2016: MONTHLY NUMBER OF PARTICIPANTS AND TRANSACTION VOLUME 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E27" sqref="E26:E27"/>
    </sheetView>
  </sheetViews>
  <sheetFormatPr defaultRowHeight="15" x14ac:dyDescent="0.25"/>
  <cols>
    <col min="1" max="1" width="14.28515625" customWidth="1"/>
    <col min="2" max="2" width="16.42578125" customWidth="1"/>
    <col min="3" max="3" width="19.5703125" customWidth="1"/>
    <col min="4" max="4" width="23.5703125" customWidth="1"/>
    <col min="5" max="5" width="20.140625" customWidth="1"/>
  </cols>
  <sheetData>
    <row r="2" spans="1:5" ht="16.5" thickBot="1" x14ac:dyDescent="0.3">
      <c r="A2" s="1"/>
      <c r="B2" s="1"/>
      <c r="C2" s="1"/>
      <c r="D2" s="1"/>
      <c r="E2" s="2"/>
    </row>
    <row r="3" spans="1:5" ht="23.25" customHeight="1" x14ac:dyDescent="0.25">
      <c r="A3" s="19" t="s">
        <v>20</v>
      </c>
      <c r="B3" s="20"/>
      <c r="C3" s="20"/>
      <c r="D3" s="20"/>
      <c r="E3" s="21"/>
    </row>
    <row r="4" spans="1:5" ht="63" customHeight="1" x14ac:dyDescent="0.25">
      <c r="A4" s="12" t="s">
        <v>1</v>
      </c>
      <c r="B4" s="11" t="s">
        <v>14</v>
      </c>
      <c r="C4" s="11" t="s">
        <v>17</v>
      </c>
      <c r="D4" s="11" t="s">
        <v>18</v>
      </c>
      <c r="E4" s="17" t="s">
        <v>15</v>
      </c>
    </row>
    <row r="5" spans="1:5" ht="15.75" x14ac:dyDescent="0.25">
      <c r="A5" s="13" t="s">
        <v>2</v>
      </c>
      <c r="B5" s="10">
        <v>1150</v>
      </c>
      <c r="C5" s="18">
        <v>2604</v>
      </c>
      <c r="D5" s="10">
        <v>1343</v>
      </c>
      <c r="E5" s="9">
        <f t="shared" ref="E5:E16" si="0">+D5/C5*100</f>
        <v>51.574500768049155</v>
      </c>
    </row>
    <row r="6" spans="1:5" ht="15.75" x14ac:dyDescent="0.25">
      <c r="A6" s="13" t="s">
        <v>3</v>
      </c>
      <c r="B6" s="10">
        <v>1157</v>
      </c>
      <c r="C6" s="18">
        <v>2361</v>
      </c>
      <c r="D6" s="10">
        <v>1190</v>
      </c>
      <c r="E6" s="9">
        <f t="shared" si="0"/>
        <v>50.402371876323592</v>
      </c>
    </row>
    <row r="7" spans="1:5" ht="15.75" x14ac:dyDescent="0.25">
      <c r="A7" s="13" t="s">
        <v>4</v>
      </c>
      <c r="B7" s="10">
        <v>1157</v>
      </c>
      <c r="C7" s="10">
        <v>3330</v>
      </c>
      <c r="D7" s="10">
        <v>1790</v>
      </c>
      <c r="E7" s="9">
        <f t="shared" si="0"/>
        <v>53.753753753753756</v>
      </c>
    </row>
    <row r="8" spans="1:5" ht="15.75" x14ac:dyDescent="0.25">
      <c r="A8" s="13" t="s">
        <v>5</v>
      </c>
      <c r="B8" s="10">
        <v>1160</v>
      </c>
      <c r="C8" s="10">
        <v>3164</v>
      </c>
      <c r="D8" s="10">
        <v>1558</v>
      </c>
      <c r="E8" s="9">
        <f t="shared" si="0"/>
        <v>49.241466498103662</v>
      </c>
    </row>
    <row r="9" spans="1:5" ht="15.75" x14ac:dyDescent="0.25">
      <c r="A9" s="13" t="s">
        <v>6</v>
      </c>
      <c r="B9" s="10">
        <v>1164</v>
      </c>
      <c r="C9" s="10">
        <v>3485</v>
      </c>
      <c r="D9" s="10">
        <v>1900</v>
      </c>
      <c r="E9" s="9">
        <f t="shared" si="0"/>
        <v>54.519368723098992</v>
      </c>
    </row>
    <row r="10" spans="1:5" ht="15.75" x14ac:dyDescent="0.25">
      <c r="A10" s="13" t="s">
        <v>7</v>
      </c>
      <c r="B10" s="10">
        <v>1166</v>
      </c>
      <c r="C10" s="10">
        <v>3489</v>
      </c>
      <c r="D10" s="10">
        <v>1953</v>
      </c>
      <c r="E10" s="9">
        <f t="shared" si="0"/>
        <v>55.97592433361995</v>
      </c>
    </row>
    <row r="11" spans="1:5" ht="15.75" x14ac:dyDescent="0.25">
      <c r="A11" s="13" t="s">
        <v>8</v>
      </c>
      <c r="B11" s="10">
        <v>1174</v>
      </c>
      <c r="C11" s="10">
        <v>3333</v>
      </c>
      <c r="D11" s="10">
        <v>1895</v>
      </c>
      <c r="E11" s="9">
        <f t="shared" si="0"/>
        <v>56.855685568556858</v>
      </c>
    </row>
    <row r="12" spans="1:5" ht="15.75" x14ac:dyDescent="0.25">
      <c r="A12" s="13" t="s">
        <v>9</v>
      </c>
      <c r="B12" s="10">
        <v>1187</v>
      </c>
      <c r="C12" s="10">
        <v>4604</v>
      </c>
      <c r="D12" s="10">
        <v>2273</v>
      </c>
      <c r="E12" s="9">
        <f t="shared" si="0"/>
        <v>49.370112945264985</v>
      </c>
    </row>
    <row r="13" spans="1:5" ht="15.75" x14ac:dyDescent="0.25">
      <c r="A13" s="13" t="s">
        <v>10</v>
      </c>
      <c r="B13" s="10">
        <v>1206</v>
      </c>
      <c r="C13" s="10">
        <v>4103</v>
      </c>
      <c r="D13" s="10">
        <v>2111</v>
      </c>
      <c r="E13" s="9">
        <f t="shared" si="0"/>
        <v>51.450158420667805</v>
      </c>
    </row>
    <row r="14" spans="1:5" ht="15.75" x14ac:dyDescent="0.25">
      <c r="A14" s="13" t="s">
        <v>11</v>
      </c>
      <c r="B14" s="10">
        <v>1214</v>
      </c>
      <c r="C14" s="10">
        <v>3571</v>
      </c>
      <c r="D14" s="10">
        <v>1734</v>
      </c>
      <c r="E14" s="9">
        <f t="shared" si="0"/>
        <v>48.557826939232704</v>
      </c>
    </row>
    <row r="15" spans="1:5" ht="15.75" x14ac:dyDescent="0.25">
      <c r="A15" s="13" t="s">
        <v>12</v>
      </c>
      <c r="B15" s="10">
        <v>1227</v>
      </c>
      <c r="C15" s="10">
        <v>3515</v>
      </c>
      <c r="D15" s="10">
        <v>1712</v>
      </c>
      <c r="E15" s="9">
        <f t="shared" si="0"/>
        <v>48.705547652916074</v>
      </c>
    </row>
    <row r="16" spans="1:5" ht="15.75" x14ac:dyDescent="0.25">
      <c r="A16" s="13" t="s">
        <v>13</v>
      </c>
      <c r="B16" s="10">
        <v>1232</v>
      </c>
      <c r="C16" s="10">
        <v>3986</v>
      </c>
      <c r="D16" s="10">
        <v>1912</v>
      </c>
      <c r="E16" s="9">
        <f t="shared" si="0"/>
        <v>47.967887606623179</v>
      </c>
    </row>
    <row r="17" spans="1:5" ht="16.5" thickBot="1" x14ac:dyDescent="0.3">
      <c r="A17" s="14" t="s">
        <v>16</v>
      </c>
      <c r="B17" s="15"/>
      <c r="C17" s="15">
        <f>SUM(C5:C16)</f>
        <v>41545</v>
      </c>
      <c r="D17" s="15">
        <f>SUM(D5:D16)</f>
        <v>21371</v>
      </c>
      <c r="E17" s="16">
        <f t="shared" ref="E17" si="1">+D17/C17*100</f>
        <v>51.440606571187864</v>
      </c>
    </row>
  </sheetData>
  <mergeCells count="1">
    <mergeCell ref="A3:E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3" sqref="D3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19</v>
      </c>
      <c r="B2" s="20"/>
      <c r="C2" s="20"/>
      <c r="D2" s="20"/>
      <c r="E2" s="21"/>
    </row>
    <row r="3" spans="1:7" ht="31.5" x14ac:dyDescent="0.25">
      <c r="A3" s="12" t="s">
        <v>1</v>
      </c>
      <c r="B3" s="11" t="s">
        <v>14</v>
      </c>
      <c r="C3" s="11" t="s">
        <v>17</v>
      </c>
      <c r="D3" s="11" t="s">
        <v>18</v>
      </c>
      <c r="E3" s="17" t="s">
        <v>15</v>
      </c>
    </row>
    <row r="4" spans="1:7" x14ac:dyDescent="0.25">
      <c r="A4" s="13" t="s">
        <v>2</v>
      </c>
      <c r="B4" s="10">
        <v>1015</v>
      </c>
      <c r="C4" s="10">
        <v>2531.6679727300002</v>
      </c>
      <c r="D4" s="10">
        <v>1392.77524103</v>
      </c>
      <c r="E4" s="9">
        <f t="shared" ref="E4:E16" si="0">+D4/C4*100</f>
        <v>55.014135188040235</v>
      </c>
      <c r="F4" s="8"/>
      <c r="G4" s="8"/>
    </row>
    <row r="5" spans="1:7" x14ac:dyDescent="0.25">
      <c r="A5" s="13" t="s">
        <v>3</v>
      </c>
      <c r="B5" s="10">
        <v>1017</v>
      </c>
      <c r="C5" s="10">
        <v>2024.11424422</v>
      </c>
      <c r="D5" s="10">
        <v>1086.36490901</v>
      </c>
      <c r="E5" s="9">
        <f t="shared" si="0"/>
        <v>53.671126128981662</v>
      </c>
      <c r="F5" s="8"/>
      <c r="G5" s="8"/>
    </row>
    <row r="6" spans="1:7" x14ac:dyDescent="0.25">
      <c r="A6" s="13" t="s">
        <v>4</v>
      </c>
      <c r="B6" s="10">
        <v>1027</v>
      </c>
      <c r="C6" s="10">
        <v>2331.9567649899996</v>
      </c>
      <c r="D6" s="10">
        <v>1253.0931005899999</v>
      </c>
      <c r="E6" s="9">
        <v>53.735691819113704</v>
      </c>
      <c r="F6" s="8"/>
      <c r="G6" s="8"/>
    </row>
    <row r="7" spans="1:7" x14ac:dyDescent="0.25">
      <c r="A7" s="13" t="s">
        <v>5</v>
      </c>
      <c r="B7" s="10">
        <v>1038</v>
      </c>
      <c r="C7" s="10">
        <v>2550.5080352499999</v>
      </c>
      <c r="D7" s="10">
        <v>1326.6569253399998</v>
      </c>
      <c r="E7" s="9">
        <v>52.015398775638886</v>
      </c>
      <c r="F7" s="8"/>
      <c r="G7" s="8"/>
    </row>
    <row r="8" spans="1:7" x14ac:dyDescent="0.25">
      <c r="A8" s="13" t="s">
        <v>6</v>
      </c>
      <c r="B8" s="10">
        <v>1051</v>
      </c>
      <c r="C8" s="10">
        <v>2729.3789705999998</v>
      </c>
      <c r="D8" s="10">
        <v>1338.5469693</v>
      </c>
      <c r="E8" s="9">
        <f t="shared" ref="E8:E14" si="1">+D8/C8*100</f>
        <v>49.042180793447933</v>
      </c>
      <c r="F8" s="8"/>
      <c r="G8" s="8"/>
    </row>
    <row r="9" spans="1:7" x14ac:dyDescent="0.25">
      <c r="A9" s="13" t="s">
        <v>7</v>
      </c>
      <c r="B9" s="10">
        <v>1094</v>
      </c>
      <c r="C9" s="10">
        <v>2176</v>
      </c>
      <c r="D9" s="10">
        <v>1177</v>
      </c>
      <c r="E9" s="9">
        <f t="shared" si="1"/>
        <v>54.090073529411761</v>
      </c>
      <c r="F9" s="8"/>
      <c r="G9" s="8"/>
    </row>
    <row r="10" spans="1:7" x14ac:dyDescent="0.25">
      <c r="A10" s="13" t="s">
        <v>8</v>
      </c>
      <c r="B10" s="10">
        <v>1059</v>
      </c>
      <c r="C10" s="10">
        <v>2304</v>
      </c>
      <c r="D10" s="10">
        <v>1158</v>
      </c>
      <c r="E10" s="9">
        <f t="shared" si="1"/>
        <v>50.260416666666664</v>
      </c>
      <c r="F10" s="8"/>
      <c r="G10" s="8"/>
    </row>
    <row r="11" spans="1:7" x14ac:dyDescent="0.25">
      <c r="A11" s="13" t="s">
        <v>9</v>
      </c>
      <c r="B11" s="10">
        <v>1109</v>
      </c>
      <c r="C11" s="10">
        <v>2149</v>
      </c>
      <c r="D11" s="10">
        <v>1046</v>
      </c>
      <c r="E11" s="9">
        <f t="shared" si="1"/>
        <v>48.673801768264305</v>
      </c>
      <c r="F11" s="8"/>
      <c r="G11" s="8"/>
    </row>
    <row r="12" spans="1:7" x14ac:dyDescent="0.25">
      <c r="A12" s="13" t="s">
        <v>10</v>
      </c>
      <c r="B12" s="10">
        <v>1125</v>
      </c>
      <c r="C12" s="10">
        <v>1653</v>
      </c>
      <c r="D12" s="10">
        <v>804</v>
      </c>
      <c r="E12" s="9">
        <f t="shared" si="1"/>
        <v>48.638838475499092</v>
      </c>
      <c r="F12" s="8"/>
      <c r="G12" s="8"/>
    </row>
    <row r="13" spans="1:7" x14ac:dyDescent="0.25">
      <c r="A13" s="13" t="s">
        <v>11</v>
      </c>
      <c r="B13" s="10">
        <v>1138</v>
      </c>
      <c r="C13" s="10">
        <v>1832</v>
      </c>
      <c r="D13" s="10">
        <v>984</v>
      </c>
      <c r="E13" s="9">
        <f t="shared" si="1"/>
        <v>53.711790393013104</v>
      </c>
      <c r="F13" s="8"/>
      <c r="G13" s="8"/>
    </row>
    <row r="14" spans="1:7" x14ac:dyDescent="0.25">
      <c r="A14" s="13" t="s">
        <v>12</v>
      </c>
      <c r="B14" s="10">
        <v>1145</v>
      </c>
      <c r="C14" s="10">
        <v>1882</v>
      </c>
      <c r="D14" s="10">
        <v>1082</v>
      </c>
      <c r="E14" s="9">
        <f t="shared" si="1"/>
        <v>57.492029755579168</v>
      </c>
      <c r="F14" s="8"/>
      <c r="G14" s="8"/>
    </row>
    <row r="15" spans="1:7" x14ac:dyDescent="0.25">
      <c r="A15" s="13" t="s">
        <v>13</v>
      </c>
      <c r="B15" s="10">
        <v>1147</v>
      </c>
      <c r="C15" s="10">
        <v>2352</v>
      </c>
      <c r="D15" s="10">
        <v>1342</v>
      </c>
      <c r="E15" s="9">
        <v>57.057823129251709</v>
      </c>
      <c r="F15" s="8"/>
      <c r="G15" s="8"/>
    </row>
    <row r="16" spans="1:7" ht="16.5" thickBot="1" x14ac:dyDescent="0.3">
      <c r="A16" s="14" t="s">
        <v>16</v>
      </c>
      <c r="B16" s="15"/>
      <c r="C16" s="15">
        <f>SUM(C4:C15)</f>
        <v>26515.625987789997</v>
      </c>
      <c r="D16" s="15">
        <f>SUM(D4:D15)</f>
        <v>13990.43714527</v>
      </c>
      <c r="E16" s="16">
        <f t="shared" si="0"/>
        <v>52.762990214571445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3" sqref="E3"/>
    </sheetView>
  </sheetViews>
  <sheetFormatPr defaultRowHeight="15.75" x14ac:dyDescent="0.25"/>
  <cols>
    <col min="1" max="2" width="17.5703125" style="1" customWidth="1"/>
    <col min="3" max="3" width="24.140625" style="1" customWidth="1"/>
    <col min="4" max="4" width="17.7109375" style="1" customWidth="1"/>
    <col min="5" max="5" width="26.42578125" style="2" customWidth="1"/>
    <col min="6" max="6" width="4" style="1" customWidth="1"/>
    <col min="7" max="7" width="8.7109375" style="1" bestFit="1" customWidth="1"/>
    <col min="8" max="8" width="9.85546875" style="1" bestFit="1" customWidth="1"/>
    <col min="9" max="16384" width="9.140625" style="1"/>
  </cols>
  <sheetData>
    <row r="1" spans="1:7" ht="16.5" thickBot="1" x14ac:dyDescent="0.3"/>
    <row r="2" spans="1:7" x14ac:dyDescent="0.25">
      <c r="A2" s="22" t="s">
        <v>0</v>
      </c>
      <c r="B2" s="20"/>
      <c r="C2" s="20"/>
      <c r="D2" s="20"/>
      <c r="E2" s="21"/>
    </row>
    <row r="3" spans="1:7" ht="31.5" x14ac:dyDescent="0.25">
      <c r="A3" s="12" t="s">
        <v>1</v>
      </c>
      <c r="B3" s="11" t="s">
        <v>14</v>
      </c>
      <c r="C3" s="11" t="s">
        <v>17</v>
      </c>
      <c r="D3" s="11" t="s">
        <v>18</v>
      </c>
      <c r="E3" s="17" t="s">
        <v>15</v>
      </c>
    </row>
    <row r="4" spans="1:7" x14ac:dyDescent="0.25">
      <c r="A4" s="13" t="s">
        <v>2</v>
      </c>
      <c r="B4" s="10">
        <v>940</v>
      </c>
      <c r="C4" s="10">
        <v>2261.9440690799988</v>
      </c>
      <c r="D4" s="10">
        <v>1309.4409617400001</v>
      </c>
      <c r="E4" s="9">
        <f t="shared" ref="E4:E16" si="0">+D4/C4*100</f>
        <v>57.890068089640664</v>
      </c>
      <c r="F4" s="8"/>
      <c r="G4" s="8"/>
    </row>
    <row r="5" spans="1:7" x14ac:dyDescent="0.25">
      <c r="A5" s="13" t="s">
        <v>3</v>
      </c>
      <c r="B5" s="10">
        <v>946</v>
      </c>
      <c r="C5" s="10">
        <v>1946.0702176200018</v>
      </c>
      <c r="D5" s="10">
        <v>1252.5372164699993</v>
      </c>
      <c r="E5" s="9">
        <f t="shared" si="0"/>
        <v>64.362385546489833</v>
      </c>
      <c r="F5" s="8"/>
      <c r="G5" s="8"/>
    </row>
    <row r="6" spans="1:7" x14ac:dyDescent="0.25">
      <c r="A6" s="13" t="s">
        <v>4</v>
      </c>
      <c r="B6" s="10">
        <v>955</v>
      </c>
      <c r="C6" s="10">
        <v>2434.2515556899998</v>
      </c>
      <c r="D6" s="10">
        <v>1524.2472723699998</v>
      </c>
      <c r="E6" s="9">
        <f t="shared" si="0"/>
        <v>62.616670360428095</v>
      </c>
      <c r="F6" s="8"/>
      <c r="G6" s="8"/>
    </row>
    <row r="7" spans="1:7" x14ac:dyDescent="0.25">
      <c r="A7" s="13" t="s">
        <v>5</v>
      </c>
      <c r="B7" s="10">
        <v>961</v>
      </c>
      <c r="C7" s="10">
        <v>2475.5103754300003</v>
      </c>
      <c r="D7" s="10">
        <v>1549.4780029499991</v>
      </c>
      <c r="E7" s="9">
        <f t="shared" si="0"/>
        <v>62.592264541846333</v>
      </c>
      <c r="F7" s="8"/>
      <c r="G7" s="8"/>
    </row>
    <row r="8" spans="1:7" x14ac:dyDescent="0.25">
      <c r="A8" s="13" t="s">
        <v>6</v>
      </c>
      <c r="B8" s="10">
        <v>966</v>
      </c>
      <c r="C8" s="10">
        <v>2616.6113070499937</v>
      </c>
      <c r="D8" s="10">
        <v>1091.806854650001</v>
      </c>
      <c r="E8" s="9">
        <f t="shared" si="0"/>
        <v>41.725985503017647</v>
      </c>
      <c r="F8" s="8"/>
      <c r="G8" s="8"/>
    </row>
    <row r="9" spans="1:7" x14ac:dyDescent="0.25">
      <c r="A9" s="13" t="s">
        <v>7</v>
      </c>
      <c r="B9" s="10">
        <v>963</v>
      </c>
      <c r="C9" s="10">
        <v>2640.5371497000024</v>
      </c>
      <c r="D9" s="10">
        <v>1046.0516224499995</v>
      </c>
      <c r="E9" s="9">
        <f t="shared" si="0"/>
        <v>39.615107197747399</v>
      </c>
      <c r="F9" s="8"/>
      <c r="G9" s="8"/>
    </row>
    <row r="10" spans="1:7" x14ac:dyDescent="0.25">
      <c r="A10" s="13" t="s">
        <v>8</v>
      </c>
      <c r="B10" s="10">
        <v>968</v>
      </c>
      <c r="C10" s="10">
        <v>2426.560821699999</v>
      </c>
      <c r="D10" s="10">
        <v>934.80974677000029</v>
      </c>
      <c r="E10" s="9">
        <f t="shared" si="0"/>
        <v>38.524059995128894</v>
      </c>
      <c r="F10" s="8"/>
      <c r="G10" s="8"/>
    </row>
    <row r="11" spans="1:7" x14ac:dyDescent="0.25">
      <c r="A11" s="13" t="s">
        <v>9</v>
      </c>
      <c r="B11" s="10">
        <v>970</v>
      </c>
      <c r="C11" s="10">
        <v>2280.4657501200018</v>
      </c>
      <c r="D11" s="10">
        <v>806.97707350000007</v>
      </c>
      <c r="E11" s="9">
        <f t="shared" si="0"/>
        <v>35.386502667603565</v>
      </c>
      <c r="F11" s="8"/>
      <c r="G11" s="8"/>
    </row>
    <row r="12" spans="1:7" x14ac:dyDescent="0.25">
      <c r="A12" s="13" t="s">
        <v>10</v>
      </c>
      <c r="B12" s="10">
        <v>978</v>
      </c>
      <c r="C12" s="10">
        <v>1816.8034548199992</v>
      </c>
      <c r="D12" s="10">
        <v>615.93979266000031</v>
      </c>
      <c r="E12" s="9">
        <f t="shared" si="0"/>
        <v>33.90238999303449</v>
      </c>
      <c r="F12" s="8"/>
      <c r="G12" s="8"/>
    </row>
    <row r="13" spans="1:7" x14ac:dyDescent="0.25">
      <c r="A13" s="13" t="s">
        <v>11</v>
      </c>
      <c r="B13" s="10">
        <v>998</v>
      </c>
      <c r="C13" s="10">
        <v>1375.8750532900019</v>
      </c>
      <c r="D13" s="10">
        <v>679.73990344999982</v>
      </c>
      <c r="E13" s="9">
        <f t="shared" si="0"/>
        <v>49.40418839811079</v>
      </c>
      <c r="F13" s="8"/>
      <c r="G13" s="8"/>
    </row>
    <row r="14" spans="1:7" x14ac:dyDescent="0.25">
      <c r="A14" s="13" t="s">
        <v>12</v>
      </c>
      <c r="B14" s="10">
        <v>1002</v>
      </c>
      <c r="C14" s="10">
        <v>1467.5091474999988</v>
      </c>
      <c r="D14" s="10">
        <v>771.36113807999993</v>
      </c>
      <c r="E14" s="9">
        <f t="shared" si="0"/>
        <v>52.562611919255552</v>
      </c>
      <c r="F14" s="8"/>
      <c r="G14" s="8"/>
    </row>
    <row r="15" spans="1:7" x14ac:dyDescent="0.25">
      <c r="A15" s="13" t="s">
        <v>13</v>
      </c>
      <c r="B15" s="10">
        <v>1010</v>
      </c>
      <c r="C15" s="10">
        <v>2530.3573689899968</v>
      </c>
      <c r="D15" s="10">
        <v>1236.4010958699996</v>
      </c>
      <c r="E15" s="9">
        <f t="shared" si="0"/>
        <v>48.862706549767495</v>
      </c>
      <c r="F15" s="8"/>
      <c r="G15" s="8"/>
    </row>
    <row r="16" spans="1:7" ht="16.5" thickBot="1" x14ac:dyDescent="0.3">
      <c r="A16" s="14" t="s">
        <v>16</v>
      </c>
      <c r="B16" s="15"/>
      <c r="C16" s="15">
        <f>SUM(C4:C15)</f>
        <v>26272.496270989992</v>
      </c>
      <c r="D16" s="15">
        <f>SUM(D4:D15)</f>
        <v>12818.790680959997</v>
      </c>
      <c r="E16" s="16">
        <f t="shared" si="0"/>
        <v>48.791673804953454</v>
      </c>
    </row>
    <row r="17" spans="1:5" s="5" customFormat="1" x14ac:dyDescent="0.25">
      <c r="C17" s="7"/>
      <c r="D17" s="7"/>
      <c r="E17" s="6"/>
    </row>
    <row r="18" spans="1:5" x14ac:dyDescent="0.25">
      <c r="A18" s="4"/>
      <c r="B18" s="4"/>
      <c r="C18" s="4"/>
      <c r="D18" s="4"/>
      <c r="E18" s="3"/>
    </row>
  </sheetData>
  <mergeCells count="1">
    <mergeCell ref="A2:E2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invoice-2018</vt:lpstr>
      <vt:lpstr>invoice-2017</vt:lpstr>
      <vt:lpstr>invoice-2016</vt:lpstr>
    </vt:vector>
  </TitlesOfParts>
  <Company>Takasbank Genel Merkez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Nazmi Kalay</dc:creator>
  <cp:lastModifiedBy>Nagehan Dudu</cp:lastModifiedBy>
  <dcterms:created xsi:type="dcterms:W3CDTF">2017-01-26T08:10:43Z</dcterms:created>
  <dcterms:modified xsi:type="dcterms:W3CDTF">2019-02-01T09:00:13Z</dcterms:modified>
</cp:coreProperties>
</file>