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Doğalgaz\"/>
    </mc:Choice>
  </mc:AlternateContent>
  <bookViews>
    <workbookView xWindow="0" yWindow="0" windowWidth="28800" windowHeight="13020"/>
  </bookViews>
  <sheets>
    <sheet name="advance-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 l="1"/>
  <c r="E4" i="3" l="1"/>
  <c r="D8" i="3" l="1"/>
  <c r="C8" i="3"/>
  <c r="E8" i="3" l="1"/>
</calcChain>
</file>

<file path=xl/sharedStrings.xml><?xml version="1.0" encoding="utf-8"?>
<sst xmlns="http://schemas.openxmlformats.org/spreadsheetml/2006/main" count="11" uniqueCount="11">
  <si>
    <t>Months</t>
  </si>
  <si>
    <t>September</t>
  </si>
  <si>
    <t>October</t>
  </si>
  <si>
    <t>November</t>
  </si>
  <si>
    <t>December</t>
  </si>
  <si>
    <t>Number of Participants</t>
  </si>
  <si>
    <t>Net Cash Settlement Ratio (%)</t>
  </si>
  <si>
    <t>Total</t>
  </si>
  <si>
    <t>Day Ahead and Intraday Markets (Million TRY)</t>
  </si>
  <si>
    <t xml:space="preserve"> Advance Net Settled Cash (Million TRY)</t>
  </si>
  <si>
    <t>ADVANCE TRANSACTIONS IN 2018: MONTHLY NUMBER OF PARTICIPANTS AND TRANSACTION VOLUME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</si>
</sst>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4" fontId="3" fillId="0" borderId="3" xfId="1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/>
    </xf>
    <xf numFmtId="4" fontId="6" fillId="2" borderId="3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66" fontId="8" fillId="0" borderId="2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ADVANCE TRANSACTIONS IN 2018: MONTHLY NUMBER OF PARTICIPANTS AND TRANSACTION VOLUME DATA</a:t>
            </a:r>
          </a:p>
        </c:rich>
      </c:tx>
      <c:layout>
        <c:manualLayout>
          <c:xMode val="edge"/>
          <c:yMode val="edge"/>
          <c:x val="0.11773138113833329"/>
          <c:y val="7.64087870105062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'advance-2018'!$C$3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'advance-2018'!$C$4:$C$7</c:f>
              <c:numCache>
                <c:formatCode>_-* #,##0_T_L_-;\-* #,##0_T_L_-;_-* "-"??_T_L_-;_-@_-</c:formatCode>
                <c:ptCount val="4"/>
                <c:pt idx="0">
                  <c:v>90</c:v>
                </c:pt>
                <c:pt idx="1">
                  <c:v>318</c:v>
                </c:pt>
                <c:pt idx="2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'advance-2018'!$D$3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'advance-2018'!$D$4:$D$7</c:f>
              <c:numCache>
                <c:formatCode>_-* #,##0_T_L_-;\-* #,##0_T_L_-;_-* "-"??_T_L_-;_-@_-</c:formatCode>
                <c:ptCount val="4"/>
                <c:pt idx="0">
                  <c:v>76</c:v>
                </c:pt>
                <c:pt idx="1">
                  <c:v>254</c:v>
                </c:pt>
                <c:pt idx="2">
                  <c:v>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789128"/>
        <c:axId val="400789512"/>
      </c:barChart>
      <c:lineChart>
        <c:grouping val="standard"/>
        <c:varyColors val="0"/>
        <c:ser>
          <c:idx val="2"/>
          <c:order val="2"/>
          <c:tx>
            <c:strRef>
              <c:f>'advance-2018'!$E$3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'advance-2018'!$E$4:$E$7</c:f>
              <c:numCache>
                <c:formatCode>#,##0.00</c:formatCode>
                <c:ptCount val="4"/>
                <c:pt idx="0">
                  <c:v>84.444444444444443</c:v>
                </c:pt>
                <c:pt idx="1">
                  <c:v>79.874213836477992</c:v>
                </c:pt>
                <c:pt idx="2">
                  <c:v>89.962825278810413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90280"/>
        <c:axId val="400789896"/>
      </c:lineChart>
      <c:catAx>
        <c:axId val="4007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89512"/>
        <c:crosses val="autoZero"/>
        <c:auto val="1"/>
        <c:lblAlgn val="ctr"/>
        <c:lblOffset val="100"/>
        <c:noMultiLvlLbl val="0"/>
      </c:catAx>
      <c:valAx>
        <c:axId val="40078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89128"/>
        <c:crosses val="autoZero"/>
        <c:crossBetween val="between"/>
      </c:valAx>
      <c:valAx>
        <c:axId val="400789896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90280"/>
        <c:crosses val="max"/>
        <c:crossBetween val="between"/>
      </c:valAx>
      <c:catAx>
        <c:axId val="40079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789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0</xdr:row>
      <xdr:rowOff>152400</xdr:rowOff>
    </xdr:from>
    <xdr:to>
      <xdr:col>20</xdr:col>
      <xdr:colOff>504825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0.00619</cdr:x>
      <cdr:y>0.01486</cdr:y>
    </cdr:from>
    <cdr:to>
      <cdr:x>0.12057</cdr:x>
      <cdr:y>0.08268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937968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chemeClr val="tx2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0.93428</cdr:x>
      <cdr:y>0</cdr:y>
    </cdr:from>
    <cdr:to>
      <cdr:x>1</cdr:x>
      <cdr:y>0.09526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662051" y="0"/>
          <a:ext cx="538974" cy="32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M25" sqref="M25"/>
    </sheetView>
  </sheetViews>
  <sheetFormatPr defaultRowHeight="15" x14ac:dyDescent="0.25"/>
  <cols>
    <col min="1" max="1" width="12.28515625" customWidth="1"/>
    <col min="2" max="2" width="16.7109375" customWidth="1"/>
    <col min="3" max="3" width="19.140625" customWidth="1"/>
    <col min="4" max="4" width="15.85546875" customWidth="1"/>
    <col min="5" max="5" width="21.140625" customWidth="1"/>
  </cols>
  <sheetData>
    <row r="1" spans="1:5" ht="16.5" thickBot="1" x14ac:dyDescent="0.3">
      <c r="A1" s="1"/>
      <c r="B1" s="1"/>
      <c r="C1" s="1"/>
      <c r="D1" s="1"/>
      <c r="E1" s="2"/>
    </row>
    <row r="2" spans="1:5" ht="30" customHeight="1" x14ac:dyDescent="0.25">
      <c r="A2" s="17" t="s">
        <v>10</v>
      </c>
      <c r="B2" s="18"/>
      <c r="C2" s="18"/>
      <c r="D2" s="18"/>
      <c r="E2" s="19"/>
    </row>
    <row r="3" spans="1:5" ht="53.25" customHeight="1" x14ac:dyDescent="0.25">
      <c r="A3" s="12" t="s">
        <v>0</v>
      </c>
      <c r="B3" s="11" t="s">
        <v>5</v>
      </c>
      <c r="C3" s="11" t="s">
        <v>8</v>
      </c>
      <c r="D3" s="11" t="s">
        <v>9</v>
      </c>
      <c r="E3" s="10" t="s">
        <v>6</v>
      </c>
    </row>
    <row r="4" spans="1:5" ht="15.75" x14ac:dyDescent="0.25">
      <c r="A4" s="13" t="s">
        <v>1</v>
      </c>
      <c r="B4" s="9">
        <v>43</v>
      </c>
      <c r="C4" s="9">
        <v>90</v>
      </c>
      <c r="D4" s="9">
        <v>76</v>
      </c>
      <c r="E4" s="8">
        <f t="shared" ref="E4:E6" si="0">+D4/C4*100</f>
        <v>84.444444444444443</v>
      </c>
    </row>
    <row r="5" spans="1:5" ht="15.75" x14ac:dyDescent="0.25">
      <c r="A5" s="13" t="s">
        <v>2</v>
      </c>
      <c r="B5" s="9">
        <v>44</v>
      </c>
      <c r="C5" s="9">
        <v>318</v>
      </c>
      <c r="D5" s="9">
        <v>254</v>
      </c>
      <c r="E5" s="8">
        <f t="shared" si="0"/>
        <v>79.874213836477992</v>
      </c>
    </row>
    <row r="6" spans="1:5" ht="15.75" x14ac:dyDescent="0.25">
      <c r="A6" s="13" t="s">
        <v>3</v>
      </c>
      <c r="B6" s="9">
        <v>44</v>
      </c>
      <c r="C6" s="9">
        <v>269</v>
      </c>
      <c r="D6" s="9">
        <v>242</v>
      </c>
      <c r="E6" s="8">
        <f t="shared" si="0"/>
        <v>89.962825278810413</v>
      </c>
    </row>
    <row r="7" spans="1:5" ht="15.75" x14ac:dyDescent="0.25">
      <c r="A7" s="13" t="s">
        <v>4</v>
      </c>
      <c r="B7" s="9"/>
      <c r="C7" s="9"/>
      <c r="D7" s="9"/>
      <c r="E7" s="8"/>
    </row>
    <row r="8" spans="1:5" ht="16.5" thickBot="1" x14ac:dyDescent="0.3">
      <c r="A8" s="14" t="s">
        <v>7</v>
      </c>
      <c r="B8" s="15"/>
      <c r="C8" s="15">
        <f>SUM(C4:C7)</f>
        <v>677</v>
      </c>
      <c r="D8" s="15">
        <f>SUM(D4:D7)</f>
        <v>572</v>
      </c>
      <c r="E8" s="16">
        <f t="shared" ref="E8" si="1">+D8/C8*100</f>
        <v>84.490398818316109</v>
      </c>
    </row>
    <row r="9" spans="1:5" ht="15.75" x14ac:dyDescent="0.25">
      <c r="A9" s="5"/>
      <c r="B9" s="5"/>
      <c r="C9" s="7"/>
      <c r="D9" s="7"/>
      <c r="E9" s="6"/>
    </row>
    <row r="10" spans="1:5" ht="15.75" x14ac:dyDescent="0.25">
      <c r="A10" s="4"/>
      <c r="B10" s="4"/>
      <c r="C10" s="4"/>
      <c r="D10" s="4"/>
      <c r="E10" s="3"/>
    </row>
    <row r="11" spans="1:5" ht="15.75" x14ac:dyDescent="0.25">
      <c r="A11" s="1"/>
      <c r="B11" s="1"/>
      <c r="C11" s="1"/>
      <c r="D11" s="1"/>
      <c r="E11" s="2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advance-2018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2017-01-26T08:06:05Z</dcterms:created>
  <dcterms:modified xsi:type="dcterms:W3CDTF">2018-12-03T08:51:20Z</dcterms:modified>
</cp:coreProperties>
</file>