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eb_sayfası\Web Doğalgaz\"/>
    </mc:Choice>
  </mc:AlternateContent>
  <bookViews>
    <workbookView xWindow="0" yWindow="0" windowWidth="28800" windowHeight="13020"/>
  </bookViews>
  <sheets>
    <sheet name="advance-2019" sheetId="4" r:id="rId1"/>
    <sheet name="advance-2018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D16" i="4"/>
  <c r="E16" i="4" s="1"/>
  <c r="C16" i="4"/>
  <c r="E7" i="3" l="1"/>
  <c r="E6" i="3" l="1"/>
  <c r="E5" i="3" l="1"/>
  <c r="E4" i="3" l="1"/>
  <c r="D8" i="3" l="1"/>
  <c r="C8" i="3"/>
  <c r="E8" i="3" l="1"/>
</calcChain>
</file>

<file path=xl/sharedStrings.xml><?xml version="1.0" encoding="utf-8"?>
<sst xmlns="http://schemas.openxmlformats.org/spreadsheetml/2006/main" count="30" uniqueCount="20">
  <si>
    <t>Months</t>
  </si>
  <si>
    <t>September</t>
  </si>
  <si>
    <t>October</t>
  </si>
  <si>
    <t>November</t>
  </si>
  <si>
    <t>December</t>
  </si>
  <si>
    <t>Number of Participants</t>
  </si>
  <si>
    <t>Net Cash Settlement Ratio (%)</t>
  </si>
  <si>
    <t>Total</t>
  </si>
  <si>
    <t>Day Ahead and Intraday Markets (Million TRY)</t>
  </si>
  <si>
    <t xml:space="preserve"> Advance Net Settled Cash (Million TRY)</t>
  </si>
  <si>
    <t>ADVANCE TRANSACTIONS IN 2018: MONTHLY NUMBER OF PARTICIPANTS AND TRANSACTION VOLUME DATA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</si>
  <si>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</si>
  <si>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</si>
  <si>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</si>
  <si>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</si>
  <si>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</si>
  <si>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</si>
  <si>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</si>
  <si>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</si>
  <si>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ADVANCE TRANSACTIONS IN 2019: MONTHLY NUMBER OF PARTICIPANTS AND TRANSACTION VOLUME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</si>
</sst>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T_L_-;\-* #,##0.00_T_L_-;_-* &quot;-&quot;??_T_L_-;_-@_-"/>
    <numFmt numFmtId="165" formatCode="_-* #,##0.00\ _Y_T_L_-;\-* #,##0.00\ _Y_T_L_-;_-* &quot;-&quot;??\ _Y_T_L_-;_-@_-"/>
    <numFmt numFmtId="166" formatCode="_-* #,##0_T_L_-;\-* #,##0_T_L_-;_-* &quot;-&quot;??_T_L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Arial Narrow"/>
      <family val="2"/>
      <charset val="162"/>
    </font>
    <font>
      <sz val="12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sz val="12"/>
      <color indexed="9"/>
      <name val="Arial Narrow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1" applyFont="1"/>
    <xf numFmtId="4" fontId="3" fillId="0" borderId="0" xfId="1" applyNumberFormat="1" applyFont="1"/>
    <xf numFmtId="4" fontId="3" fillId="0" borderId="0" xfId="2" applyNumberFormat="1" applyFont="1"/>
    <xf numFmtId="0" fontId="3" fillId="0" borderId="0" xfId="2" applyFont="1"/>
    <xf numFmtId="0" fontId="4" fillId="0" borderId="0" xfId="0" applyFont="1"/>
    <xf numFmtId="4" fontId="4" fillId="0" borderId="0" xfId="3" applyNumberFormat="1" applyFont="1"/>
    <xf numFmtId="165" fontId="4" fillId="0" borderId="0" xfId="3" applyNumberFormat="1" applyFont="1"/>
    <xf numFmtId="4" fontId="3" fillId="0" borderId="3" xfId="1" applyNumberFormat="1" applyFont="1" applyBorder="1" applyAlignment="1">
      <alignment horizontal="center" vertical="center"/>
    </xf>
    <xf numFmtId="166" fontId="4" fillId="0" borderId="4" xfId="3" applyNumberFormat="1" applyFont="1" applyBorder="1" applyAlignment="1">
      <alignment horizontal="center"/>
    </xf>
    <xf numFmtId="4" fontId="6" fillId="2" borderId="3" xfId="1" applyNumberFormat="1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wrapText="1"/>
    </xf>
    <xf numFmtId="0" fontId="7" fillId="0" borderId="5" xfId="0" applyFont="1" applyBorder="1"/>
    <xf numFmtId="0" fontId="7" fillId="0" borderId="6" xfId="0" applyFont="1" applyBorder="1"/>
    <xf numFmtId="166" fontId="8" fillId="0" borderId="2" xfId="3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4">
    <cellStyle name="Comma 2" xfId="3"/>
    <cellStyle name="Normal" xfId="0" builtinId="0"/>
    <cellStyle name="Normal 3" xfId="1"/>
    <cellStyle name="Normal_faalyt9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</a:rPr>
              <a:t>ADVANCE TRANSACTIONS IN 201</a:t>
            </a:r>
            <a:r>
              <a:rPr lang="tr-TR" sz="1100" b="1" i="0" baseline="0">
                <a:effectLst/>
              </a:rPr>
              <a:t>9</a:t>
            </a:r>
            <a:r>
              <a:rPr lang="en-US" sz="1100" b="1" i="0" baseline="0">
                <a:effectLst/>
              </a:rPr>
              <a:t>: MONTHLY NUMBER OF PARTICIPANTS AND TRANSACTION VOLUME DATA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11915020517662299"/>
          <c:y val="4.0962615001735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'advance-2019'!$C$3</c:f>
              <c:strCache>
                <c:ptCount val="1"/>
                <c:pt idx="0">
                  <c:v>Day Ahead and Intraday Markets (Million TRY)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'advance-2019'!$A$4:$A$15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'advance-2019'!$C$4:$C$15</c:f>
              <c:numCache>
                <c:formatCode>_-* #,##0_T_L_-;\-* #,##0_T_L_-;_-* "-"??_T_L_-;_-@_-</c:formatCode>
                <c:ptCount val="12"/>
                <c:pt idx="0">
                  <c:v>138</c:v>
                </c:pt>
              </c:numCache>
            </c:numRef>
          </c:val>
        </c:ser>
        <c:ser>
          <c:idx val="1"/>
          <c:order val="1"/>
          <c:tx>
            <c:strRef>
              <c:f>'advance-2019'!$D$3</c:f>
              <c:strCache>
                <c:ptCount val="1"/>
                <c:pt idx="0">
                  <c:v> Advance Net Settled Cash (Million TRY)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'advance-2019'!$A$4:$A$15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'advance-2019'!$D$4:$D$15</c:f>
              <c:numCache>
                <c:formatCode>_-* #,##0_T_L_-;\-* #,##0_T_L_-;_-* "-"??_T_L_-;_-@_-</c:formatCode>
                <c:ptCount val="12"/>
                <c:pt idx="0">
                  <c:v>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97634264"/>
        <c:axId val="397642840"/>
      </c:barChart>
      <c:lineChart>
        <c:grouping val="standard"/>
        <c:varyColors val="0"/>
        <c:ser>
          <c:idx val="2"/>
          <c:order val="2"/>
          <c:tx>
            <c:strRef>
              <c:f>'advance-2019'!$E$3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'advance-2019'!$A$4:$A$15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'advance-2019'!$E$4:$E$15</c:f>
              <c:numCache>
                <c:formatCode>#,##0.00</c:formatCode>
                <c:ptCount val="12"/>
                <c:pt idx="0">
                  <c:v>89.130434782608688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653584"/>
        <c:axId val="397653200"/>
      </c:lineChart>
      <c:catAx>
        <c:axId val="39763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642840"/>
        <c:crosses val="autoZero"/>
        <c:auto val="1"/>
        <c:lblAlgn val="ctr"/>
        <c:lblOffset val="100"/>
        <c:noMultiLvlLbl val="0"/>
      </c:catAx>
      <c:valAx>
        <c:axId val="39764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634264"/>
        <c:crosses val="autoZero"/>
        <c:crossBetween val="between"/>
      </c:valAx>
      <c:valAx>
        <c:axId val="397653200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653584"/>
        <c:crosses val="max"/>
        <c:crossBetween val="between"/>
      </c:valAx>
      <c:catAx>
        <c:axId val="39765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7653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ADVANCE TRANSACTIONS IN 2018: MONTHLY NUMBER OF PARTICIPANTS AND TRANSACTION VOLUME DATA</a:t>
            </a:r>
          </a:p>
        </c:rich>
      </c:tx>
      <c:layout>
        <c:manualLayout>
          <c:xMode val="edge"/>
          <c:yMode val="edge"/>
          <c:x val="0.11773138113833329"/>
          <c:y val="7.64087870105062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'advance-2018'!$C$3</c:f>
              <c:strCache>
                <c:ptCount val="1"/>
                <c:pt idx="0">
                  <c:v>Day Ahead and Intraday Markets (Million TRY)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'advance-2018'!$A$4:$A$7</c:f>
              <c:strCache>
                <c:ptCount val="4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</c:strCache>
            </c:strRef>
          </c:cat>
          <c:val>
            <c:numRef>
              <c:f>'advance-2018'!$C$4:$C$7</c:f>
              <c:numCache>
                <c:formatCode>_-* #,##0_T_L_-;\-* #,##0_T_L_-;_-* "-"??_T_L_-;_-@_-</c:formatCode>
                <c:ptCount val="4"/>
                <c:pt idx="0">
                  <c:v>90</c:v>
                </c:pt>
                <c:pt idx="1">
                  <c:v>318</c:v>
                </c:pt>
                <c:pt idx="2">
                  <c:v>269</c:v>
                </c:pt>
                <c:pt idx="3">
                  <c:v>183</c:v>
                </c:pt>
              </c:numCache>
            </c:numRef>
          </c:val>
        </c:ser>
        <c:ser>
          <c:idx val="1"/>
          <c:order val="1"/>
          <c:tx>
            <c:strRef>
              <c:f>'advance-2018'!$D$3</c:f>
              <c:strCache>
                <c:ptCount val="1"/>
                <c:pt idx="0">
                  <c:v> Advance Net Settled Cash (Million TRY)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'advance-2018'!$A$4:$A$7</c:f>
              <c:strCache>
                <c:ptCount val="4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</c:strCache>
            </c:strRef>
          </c:cat>
          <c:val>
            <c:numRef>
              <c:f>'advance-2018'!$D$4:$D$7</c:f>
              <c:numCache>
                <c:formatCode>_-* #,##0_T_L_-;\-* #,##0_T_L_-;_-* "-"??_T_L_-;_-@_-</c:formatCode>
                <c:ptCount val="4"/>
                <c:pt idx="0">
                  <c:v>76</c:v>
                </c:pt>
                <c:pt idx="1">
                  <c:v>254</c:v>
                </c:pt>
                <c:pt idx="2">
                  <c:v>242</c:v>
                </c:pt>
                <c:pt idx="3">
                  <c:v>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7916440"/>
        <c:axId val="397916824"/>
      </c:barChart>
      <c:lineChart>
        <c:grouping val="standard"/>
        <c:varyColors val="0"/>
        <c:ser>
          <c:idx val="2"/>
          <c:order val="2"/>
          <c:tx>
            <c:strRef>
              <c:f>'advance-2018'!$E$3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'advance-2018'!$A$4:$A$7</c:f>
              <c:strCache>
                <c:ptCount val="4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</c:strCache>
            </c:strRef>
          </c:cat>
          <c:val>
            <c:numRef>
              <c:f>'advance-2018'!$E$4:$E$7</c:f>
              <c:numCache>
                <c:formatCode>#,##0.00</c:formatCode>
                <c:ptCount val="4"/>
                <c:pt idx="0">
                  <c:v>84.444444444444443</c:v>
                </c:pt>
                <c:pt idx="1">
                  <c:v>79.874213836477992</c:v>
                </c:pt>
                <c:pt idx="2">
                  <c:v>89.962825278810413</c:v>
                </c:pt>
                <c:pt idx="3">
                  <c:v>90.710382513661202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925784"/>
        <c:axId val="397921304"/>
      </c:lineChart>
      <c:catAx>
        <c:axId val="39791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916824"/>
        <c:crosses val="autoZero"/>
        <c:auto val="1"/>
        <c:lblAlgn val="ctr"/>
        <c:lblOffset val="100"/>
        <c:noMultiLvlLbl val="0"/>
      </c:catAx>
      <c:valAx>
        <c:axId val="39791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916440"/>
        <c:crosses val="autoZero"/>
        <c:crossBetween val="between"/>
      </c:valAx>
      <c:valAx>
        <c:axId val="397921304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925784"/>
        <c:crosses val="max"/>
        <c:crossBetween val="between"/>
      </c:valAx>
      <c:catAx>
        <c:axId val="397925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7921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219076</xdr:colOff>
      <xdr:row>2</xdr:row>
      <xdr:rowOff>195261</xdr:rowOff>
    </xdr:from>
    <xdr:to>
      <xdr:col>20</xdr:col>
      <xdr:colOff>142876</xdr:colOff>
      <xdr:row>18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0.00466</cdr:x>
      <cdr:y>0.01536</cdr:y>
    </cdr:from>
    <cdr:to>
      <cdr:x>0.10152</cdr:x>
      <cdr:y>0.09598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8100" y="47625"/>
          <a:ext cx="792549" cy="24995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0.95809</cdr:x>
      <cdr:y>0.01536</cdr:y>
    </cdr:from>
    <cdr:to>
      <cdr:x>0.98864</cdr:x>
      <cdr:y>0.10581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7839075" y="47625"/>
          <a:ext cx="249958" cy="28044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190499</xdr:colOff>
      <xdr:row>0</xdr:row>
      <xdr:rowOff>152400</xdr:rowOff>
    </xdr:from>
    <xdr:to>
      <xdr:col>20</xdr:col>
      <xdr:colOff>504825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0.00619</cdr:x>
      <cdr:y>0.01486</cdr:y>
    </cdr:from>
    <cdr:to>
      <cdr:x>0.12057</cdr:x>
      <cdr:y>0.08268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50800" y="50800"/>
          <a:ext cx="937968" cy="231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( Million TRY) </a:t>
          </a:r>
          <a:endParaRPr lang="en-US" sz="900" b="0">
            <a:solidFill>
              <a:schemeClr val="tx2"/>
            </a:solidFill>
            <a:effectLst/>
            <a:latin typeface="+mn-lt"/>
          </a:endParaRPr>
        </a:p>
        <a:p xmlns:a="http://schemas.openxmlformats.org/drawingml/2006/main">
          <a:endParaRPr lang="en-US" sz="900" b="0">
            <a:solidFill>
              <a:schemeClr val="tx2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0.93428</cdr:x>
      <cdr:y>0</cdr:y>
    </cdr:from>
    <cdr:to>
      <cdr:x>1</cdr:x>
      <cdr:y>0.09526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662051" y="0"/>
          <a:ext cx="538974" cy="32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26" sqref="E26"/>
    </sheetView>
  </sheetViews>
  <sheetFormatPr defaultRowHeight="15" x14ac:dyDescent="0.25"/>
  <cols>
    <col min="1" max="1" width="10.85546875" bestFit="1" customWidth="1"/>
    <col min="2" max="2" width="12.85546875" customWidth="1"/>
    <col min="3" max="3" width="26" customWidth="1"/>
    <col min="4" max="4" width="22.7109375" customWidth="1"/>
    <col min="5" max="5" width="26.7109375" customWidth="1"/>
  </cols>
  <sheetData>
    <row r="1" spans="1:5" ht="15.75" thickBot="1" x14ac:dyDescent="0.3"/>
    <row r="2" spans="1:5" x14ac:dyDescent="0.25">
      <c r="A2" s="17" t="s">
        <v>19</v>
      </c>
      <c r="B2" s="18"/>
      <c r="C2" s="18"/>
      <c r="D2" s="18"/>
      <c r="E2" s="19"/>
    </row>
    <row r="3" spans="1:5" ht="41.25" customHeight="1" x14ac:dyDescent="0.25">
      <c r="A3" s="12" t="s">
        <v>0</v>
      </c>
      <c r="B3" s="11" t="s">
        <v>5</v>
      </c>
      <c r="C3" s="11" t="s">
        <v>8</v>
      </c>
      <c r="D3" s="11" t="s">
        <v>9</v>
      </c>
      <c r="E3" s="10" t="s">
        <v>6</v>
      </c>
    </row>
    <row r="4" spans="1:5" ht="15.75" x14ac:dyDescent="0.25">
      <c r="A4" s="13" t="s">
        <v>11</v>
      </c>
      <c r="B4" s="9">
        <v>47</v>
      </c>
      <c r="C4" s="9">
        <v>138</v>
      </c>
      <c r="D4" s="9">
        <v>123</v>
      </c>
      <c r="E4" s="8">
        <f>D4/C4*100</f>
        <v>89.130434782608688</v>
      </c>
    </row>
    <row r="5" spans="1:5" ht="15.75" x14ac:dyDescent="0.25">
      <c r="A5" s="13" t="s">
        <v>12</v>
      </c>
      <c r="B5" s="9"/>
      <c r="C5" s="9"/>
      <c r="D5" s="9"/>
      <c r="E5" s="8"/>
    </row>
    <row r="6" spans="1:5" ht="15.75" x14ac:dyDescent="0.25">
      <c r="A6" s="13" t="s">
        <v>13</v>
      </c>
      <c r="B6" s="9"/>
      <c r="C6" s="9"/>
      <c r="D6" s="9"/>
      <c r="E6" s="8"/>
    </row>
    <row r="7" spans="1:5" ht="15.75" x14ac:dyDescent="0.25">
      <c r="A7" s="13" t="s">
        <v>14</v>
      </c>
      <c r="B7" s="9"/>
      <c r="C7" s="9"/>
      <c r="D7" s="9"/>
      <c r="E7" s="8"/>
    </row>
    <row r="8" spans="1:5" ht="15.75" x14ac:dyDescent="0.25">
      <c r="A8" s="13" t="s">
        <v>15</v>
      </c>
      <c r="B8" s="9"/>
      <c r="C8" s="9"/>
      <c r="D8" s="9"/>
      <c r="E8" s="8"/>
    </row>
    <row r="9" spans="1:5" ht="15.75" x14ac:dyDescent="0.25">
      <c r="A9" s="13" t="s">
        <v>16</v>
      </c>
      <c r="B9" s="9"/>
      <c r="C9" s="9"/>
      <c r="D9" s="9"/>
      <c r="E9" s="8"/>
    </row>
    <row r="10" spans="1:5" ht="15.75" x14ac:dyDescent="0.25">
      <c r="A10" s="13" t="s">
        <v>17</v>
      </c>
      <c r="B10" s="9"/>
      <c r="C10" s="9"/>
      <c r="D10" s="9"/>
      <c r="E10" s="8"/>
    </row>
    <row r="11" spans="1:5" ht="15.75" x14ac:dyDescent="0.25">
      <c r="A11" s="13" t="s">
        <v>18</v>
      </c>
      <c r="B11" s="9"/>
      <c r="C11" s="9"/>
      <c r="D11" s="9"/>
      <c r="E11" s="8"/>
    </row>
    <row r="12" spans="1:5" ht="15.75" x14ac:dyDescent="0.25">
      <c r="A12" s="13" t="s">
        <v>1</v>
      </c>
      <c r="B12" s="9"/>
      <c r="C12" s="9"/>
      <c r="D12" s="9"/>
      <c r="E12" s="8"/>
    </row>
    <row r="13" spans="1:5" ht="15.75" x14ac:dyDescent="0.25">
      <c r="A13" s="13" t="s">
        <v>2</v>
      </c>
      <c r="B13" s="9"/>
      <c r="C13" s="9"/>
      <c r="D13" s="9"/>
      <c r="E13" s="8"/>
    </row>
    <row r="14" spans="1:5" ht="15.75" x14ac:dyDescent="0.25">
      <c r="A14" s="13" t="s">
        <v>3</v>
      </c>
      <c r="B14" s="9"/>
      <c r="C14" s="9"/>
      <c r="D14" s="9"/>
      <c r="E14" s="8"/>
    </row>
    <row r="15" spans="1:5" ht="15.75" x14ac:dyDescent="0.25">
      <c r="A15" s="13" t="s">
        <v>4</v>
      </c>
      <c r="B15" s="9"/>
      <c r="C15" s="9"/>
      <c r="D15" s="9"/>
      <c r="E15" s="8"/>
    </row>
    <row r="16" spans="1:5" ht="16.5" thickBot="1" x14ac:dyDescent="0.3">
      <c r="A16" s="14" t="s">
        <v>7</v>
      </c>
      <c r="B16" s="15"/>
      <c r="C16" s="15">
        <f>SUM(C4:C15)</f>
        <v>138</v>
      </c>
      <c r="D16" s="15">
        <f>SUM(D4:D15)</f>
        <v>123</v>
      </c>
      <c r="E16" s="16">
        <f t="shared" ref="E16" si="0">+D16/C16*100</f>
        <v>89.130434782608688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2" sqref="A2:E8"/>
    </sheetView>
  </sheetViews>
  <sheetFormatPr defaultRowHeight="15" x14ac:dyDescent="0.25"/>
  <cols>
    <col min="1" max="1" width="12.28515625" customWidth="1"/>
    <col min="2" max="2" width="16.7109375" customWidth="1"/>
    <col min="3" max="3" width="19.140625" customWidth="1"/>
    <col min="4" max="4" width="15.85546875" customWidth="1"/>
    <col min="5" max="5" width="21.140625" customWidth="1"/>
  </cols>
  <sheetData>
    <row r="1" spans="1:5" ht="16.5" thickBot="1" x14ac:dyDescent="0.3">
      <c r="A1" s="1"/>
      <c r="B1" s="1"/>
      <c r="C1" s="1"/>
      <c r="D1" s="1"/>
      <c r="E1" s="2"/>
    </row>
    <row r="2" spans="1:5" ht="30" customHeight="1" x14ac:dyDescent="0.25">
      <c r="A2" s="17" t="s">
        <v>10</v>
      </c>
      <c r="B2" s="18"/>
      <c r="C2" s="18"/>
      <c r="D2" s="18"/>
      <c r="E2" s="19"/>
    </row>
    <row r="3" spans="1:5" ht="53.25" customHeight="1" x14ac:dyDescent="0.25">
      <c r="A3" s="12" t="s">
        <v>0</v>
      </c>
      <c r="B3" s="11" t="s">
        <v>5</v>
      </c>
      <c r="C3" s="11" t="s">
        <v>8</v>
      </c>
      <c r="D3" s="11" t="s">
        <v>9</v>
      </c>
      <c r="E3" s="10" t="s">
        <v>6</v>
      </c>
    </row>
    <row r="4" spans="1:5" ht="15.75" x14ac:dyDescent="0.25">
      <c r="A4" s="13" t="s">
        <v>1</v>
      </c>
      <c r="B4" s="9">
        <v>43</v>
      </c>
      <c r="C4" s="9">
        <v>90</v>
      </c>
      <c r="D4" s="9">
        <v>76</v>
      </c>
      <c r="E4" s="8">
        <f t="shared" ref="E4:E7" si="0">+D4/C4*100</f>
        <v>84.444444444444443</v>
      </c>
    </row>
    <row r="5" spans="1:5" ht="15.75" x14ac:dyDescent="0.25">
      <c r="A5" s="13" t="s">
        <v>2</v>
      </c>
      <c r="B5" s="9">
        <v>44</v>
      </c>
      <c r="C5" s="9">
        <v>318</v>
      </c>
      <c r="D5" s="9">
        <v>254</v>
      </c>
      <c r="E5" s="8">
        <f t="shared" si="0"/>
        <v>79.874213836477992</v>
      </c>
    </row>
    <row r="6" spans="1:5" ht="15.75" x14ac:dyDescent="0.25">
      <c r="A6" s="13" t="s">
        <v>3</v>
      </c>
      <c r="B6" s="9">
        <v>44</v>
      </c>
      <c r="C6" s="9">
        <v>269</v>
      </c>
      <c r="D6" s="9">
        <v>242</v>
      </c>
      <c r="E6" s="8">
        <f t="shared" si="0"/>
        <v>89.962825278810413</v>
      </c>
    </row>
    <row r="7" spans="1:5" ht="15.75" x14ac:dyDescent="0.25">
      <c r="A7" s="13" t="s">
        <v>4</v>
      </c>
      <c r="B7" s="9">
        <v>45</v>
      </c>
      <c r="C7" s="9">
        <v>183</v>
      </c>
      <c r="D7" s="9">
        <v>166</v>
      </c>
      <c r="E7" s="8">
        <f t="shared" si="0"/>
        <v>90.710382513661202</v>
      </c>
    </row>
    <row r="8" spans="1:5" ht="16.5" thickBot="1" x14ac:dyDescent="0.3">
      <c r="A8" s="14" t="s">
        <v>7</v>
      </c>
      <c r="B8" s="15"/>
      <c r="C8" s="15">
        <f>SUM(C4:C7)</f>
        <v>860</v>
      </c>
      <c r="D8" s="15">
        <f>SUM(D4:D7)</f>
        <v>738</v>
      </c>
      <c r="E8" s="16">
        <f t="shared" ref="E8" si="1">+D8/C8*100</f>
        <v>85.813953488372093</v>
      </c>
    </row>
    <row r="9" spans="1:5" ht="15.75" x14ac:dyDescent="0.25">
      <c r="A9" s="5"/>
      <c r="B9" s="5"/>
      <c r="C9" s="7"/>
      <c r="D9" s="7"/>
      <c r="E9" s="6"/>
    </row>
    <row r="10" spans="1:5" ht="15.75" x14ac:dyDescent="0.25">
      <c r="A10" s="4"/>
      <c r="B10" s="4"/>
      <c r="C10" s="4"/>
      <c r="D10" s="4"/>
      <c r="E10" s="3"/>
    </row>
    <row r="11" spans="1:5" ht="15.75" x14ac:dyDescent="0.25">
      <c r="A11" s="1"/>
      <c r="B11" s="1"/>
      <c r="C11" s="1"/>
      <c r="D11" s="1"/>
      <c r="E11" s="2"/>
    </row>
  </sheetData>
  <mergeCells count="1">
    <mergeCell ref="A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advance-2019</vt:lpstr>
      <vt:lpstr>advance-2018</vt:lpstr>
    </vt:vector>
  </TitlesOfParts>
  <Company>Takasbank Genel Merkez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Nazmi Kalay</dc:creator>
  <cp:lastModifiedBy>Nagehan Dudu</cp:lastModifiedBy>
  <dcterms:created xsi:type="dcterms:W3CDTF">2017-01-26T08:06:05Z</dcterms:created>
  <dcterms:modified xsi:type="dcterms:W3CDTF">2019-02-01T12:27:58Z</dcterms:modified>
</cp:coreProperties>
</file>